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not adjusted" sheetId="1" r:id="rId1"/>
    <sheet name="moving average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22" i="1"/>
  <c r="F22"/>
  <c r="G19"/>
  <c r="E19"/>
  <c r="C3" i="2"/>
  <c r="D2"/>
  <c r="C3" i="1"/>
  <c r="D3" s="1"/>
  <c r="E3" s="1"/>
  <c r="E2"/>
  <c r="D2"/>
  <c r="G3" l="1"/>
  <c r="H3" s="1"/>
  <c r="D3" i="2"/>
  <c r="C4" s="1"/>
  <c r="E2"/>
  <c r="C4" i="1"/>
  <c r="D4" s="1"/>
  <c r="E4" s="1"/>
  <c r="C5" l="1"/>
  <c r="D5" s="1"/>
  <c r="G4"/>
  <c r="G3" i="2"/>
  <c r="H3" s="1"/>
  <c r="E3"/>
  <c r="F4" i="1"/>
  <c r="C6" l="1"/>
  <c r="D6" s="1"/>
  <c r="E5"/>
  <c r="F5" s="1"/>
  <c r="G5"/>
  <c r="H4"/>
  <c r="D4" i="2"/>
  <c r="H5" i="1" l="1"/>
  <c r="E6"/>
  <c r="F6" s="1"/>
  <c r="G6"/>
  <c r="G4" i="2"/>
  <c r="E4"/>
  <c r="C5"/>
  <c r="C7" i="1"/>
  <c r="H6" l="1"/>
  <c r="D5" i="2"/>
  <c r="F4"/>
  <c r="H4"/>
  <c r="D7" i="1"/>
  <c r="E7" l="1"/>
  <c r="F7" s="1"/>
  <c r="G7"/>
  <c r="G5" i="2"/>
  <c r="E5"/>
  <c r="C6"/>
  <c r="C8" i="1"/>
  <c r="H7" l="1"/>
  <c r="D6" i="2"/>
  <c r="F5"/>
  <c r="H5"/>
  <c r="D8" i="1"/>
  <c r="E8" l="1"/>
  <c r="F8" s="1"/>
  <c r="G8"/>
  <c r="G6" i="2"/>
  <c r="E6"/>
  <c r="C7"/>
  <c r="C9" i="1"/>
  <c r="H8" l="1"/>
  <c r="D7" i="2"/>
  <c r="F6"/>
  <c r="H6"/>
  <c r="D9" i="1"/>
  <c r="E9" l="1"/>
  <c r="F9" s="1"/>
  <c r="G9"/>
  <c r="G7" i="2"/>
  <c r="E7"/>
  <c r="C8"/>
  <c r="C10" i="1"/>
  <c r="H9" l="1"/>
  <c r="D8" i="2"/>
  <c r="F7"/>
  <c r="H7"/>
  <c r="D10" i="1"/>
  <c r="E10" l="1"/>
  <c r="F10" s="1"/>
  <c r="G10"/>
  <c r="G8" i="2"/>
  <c r="E8"/>
  <c r="F8" s="1"/>
  <c r="C9"/>
  <c r="C11" i="1"/>
  <c r="H10" l="1"/>
  <c r="D9" i="2"/>
  <c r="H8"/>
  <c r="D11" i="1"/>
  <c r="E11" l="1"/>
  <c r="F11" s="1"/>
  <c r="G11"/>
  <c r="G9" i="2"/>
  <c r="E9"/>
  <c r="F9" s="1"/>
  <c r="C10"/>
  <c r="C12" i="1"/>
  <c r="H11" l="1"/>
  <c r="D10" i="2"/>
  <c r="H9"/>
  <c r="D12" i="1"/>
  <c r="E12" l="1"/>
  <c r="F12" s="1"/>
  <c r="G12"/>
  <c r="G10" i="2"/>
  <c r="E10"/>
  <c r="F10" s="1"/>
  <c r="C11"/>
  <c r="C13" i="1"/>
  <c r="H12" l="1"/>
  <c r="D11" i="2"/>
  <c r="H10"/>
  <c r="D13" i="1"/>
  <c r="E13" l="1"/>
  <c r="F13" s="1"/>
  <c r="G13"/>
  <c r="G11" i="2"/>
  <c r="E11"/>
  <c r="F11" s="1"/>
  <c r="C12"/>
  <c r="C14" i="1"/>
  <c r="H13" l="1"/>
  <c r="D12" i="2"/>
  <c r="H11"/>
  <c r="D14" i="1"/>
  <c r="E14" l="1"/>
  <c r="F14" s="1"/>
  <c r="G14"/>
  <c r="G12" i="2"/>
  <c r="E12"/>
  <c r="F12" s="1"/>
  <c r="C13"/>
  <c r="C15" i="1"/>
  <c r="D15" s="1"/>
  <c r="E15" l="1"/>
  <c r="F15" s="1"/>
  <c r="G15"/>
  <c r="H14"/>
  <c r="D13" i="2"/>
  <c r="H12"/>
  <c r="H15" i="1" l="1"/>
  <c r="G13" i="2"/>
  <c r="E13"/>
  <c r="F13" s="1"/>
  <c r="C14"/>
  <c r="D14" l="1"/>
  <c r="H13"/>
  <c r="G14" l="1"/>
  <c r="E14"/>
  <c r="F14" s="1"/>
  <c r="C15"/>
  <c r="D15" s="1"/>
  <c r="G15" l="1"/>
  <c r="E15"/>
  <c r="F15" s="1"/>
  <c r="H14"/>
  <c r="H15" l="1"/>
</calcChain>
</file>

<file path=xl/sharedStrings.xml><?xml version="1.0" encoding="utf-8"?>
<sst xmlns="http://schemas.openxmlformats.org/spreadsheetml/2006/main" count="23" uniqueCount="14">
  <si>
    <t>Day</t>
  </si>
  <si>
    <t>Demand</t>
  </si>
  <si>
    <t>Forecast</t>
  </si>
  <si>
    <t>Error</t>
  </si>
  <si>
    <t>ABS Error</t>
  </si>
  <si>
    <t>MAD</t>
  </si>
  <si>
    <t>Cumulative Error</t>
  </si>
  <si>
    <t>Tracking Signal</t>
  </si>
  <si>
    <t>Part A</t>
  </si>
  <si>
    <t>3 Period=</t>
  </si>
  <si>
    <t>163+157+169=</t>
  </si>
  <si>
    <t>=</t>
  </si>
  <si>
    <t>5 Period=</t>
  </si>
  <si>
    <t>197+132+163+157+169=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</si>
</sst>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0" fillId="2" borderId="0" xfId="0" applyFill="1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1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4" borderId="0" xfId="0" applyFon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'moving average'!$B$2:$B$15</c:f>
              <c:numCache>
                <c:formatCode>General</c:formatCode>
                <c:ptCount val="14"/>
                <c:pt idx="0">
                  <c:v>200</c:v>
                </c:pt>
                <c:pt idx="1">
                  <c:v>209</c:v>
                </c:pt>
                <c:pt idx="2">
                  <c:v>215</c:v>
                </c:pt>
                <c:pt idx="3">
                  <c:v>180</c:v>
                </c:pt>
                <c:pt idx="4">
                  <c:v>190</c:v>
                </c:pt>
                <c:pt idx="5">
                  <c:v>195</c:v>
                </c:pt>
                <c:pt idx="6">
                  <c:v>200</c:v>
                </c:pt>
                <c:pt idx="7">
                  <c:v>208</c:v>
                </c:pt>
                <c:pt idx="8">
                  <c:v>186</c:v>
                </c:pt>
                <c:pt idx="9">
                  <c:v>193</c:v>
                </c:pt>
                <c:pt idx="10">
                  <c:v>197</c:v>
                </c:pt>
                <c:pt idx="11">
                  <c:v>188</c:v>
                </c:pt>
                <c:pt idx="12">
                  <c:v>191</c:v>
                </c:pt>
                <c:pt idx="13">
                  <c:v>196</c:v>
                </c:pt>
              </c:numCache>
            </c:numRef>
          </c:val>
        </c:ser>
        <c:marker val="1"/>
        <c:axId val="46806528"/>
        <c:axId val="46808064"/>
      </c:lineChart>
      <c:catAx>
        <c:axId val="46806528"/>
        <c:scaling>
          <c:orientation val="minMax"/>
        </c:scaling>
        <c:axPos val="b"/>
        <c:majorTickMark val="none"/>
        <c:tickLblPos val="nextTo"/>
        <c:crossAx val="46808064"/>
        <c:crosses val="autoZero"/>
        <c:auto val="1"/>
        <c:lblAlgn val="ctr"/>
        <c:lblOffset val="100"/>
      </c:catAx>
      <c:valAx>
        <c:axId val="46808064"/>
        <c:scaling>
          <c:orientation val="minMax"/>
        </c:scaling>
        <c:axPos val="l"/>
        <c:majorGridlines/>
        <c:title/>
        <c:numFmt formatCode="General" sourceLinked="1"/>
        <c:majorTickMark val="none"/>
        <c:tickLblPos val="nextTo"/>
        <c:crossAx val="46806528"/>
        <c:crosses val="autoZero"/>
        <c:crossBetween val="between"/>
      </c:valAx>
    </c:plotArea>
    <c:legend>
      <c:legendPos val="r"/>
      <c:legendEntry>
        <c:idx val="-1"/>
        <c:delete val="1"/>
      </c:legendEntry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17</xdr:row>
      <xdr:rowOff>66675</xdr:rowOff>
    </xdr:from>
    <xdr:to>
      <xdr:col>9</xdr:col>
      <xdr:colOff>28574</xdr:colOff>
      <xdr:row>34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I10" sqref="I10"/>
    </sheetView>
  </sheetViews>
  <sheetFormatPr defaultRowHeight="15"/>
  <cols>
    <col min="1" max="1" width="4.28515625" bestFit="1" customWidth="1"/>
    <col min="2" max="2" width="8.42578125" bestFit="1" customWidth="1"/>
    <col min="3" max="3" width="8.42578125" style="3" bestFit="1" customWidth="1"/>
    <col min="4" max="4" width="5.28515625" bestFit="1" customWidth="1"/>
    <col min="6" max="6" width="8.42578125" bestFit="1" customWidth="1"/>
    <col min="7" max="7" width="10.85546875" customWidth="1"/>
    <col min="8" max="8" width="8.28515625" bestFit="1" customWidth="1"/>
    <col min="10" max="10" width="10.140625" bestFit="1" customWidth="1"/>
  </cols>
  <sheetData>
    <row r="1" spans="1:10" ht="30">
      <c r="A1" s="6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1" t="s">
        <v>6</v>
      </c>
      <c r="H1" s="1" t="s">
        <v>7</v>
      </c>
      <c r="J1" s="2">
        <v>0.4</v>
      </c>
    </row>
    <row r="2" spans="1:10">
      <c r="A2" s="4">
        <v>1</v>
      </c>
      <c r="B2" s="4">
        <v>200</v>
      </c>
      <c r="C2" s="5">
        <v>200</v>
      </c>
      <c r="D2" s="5">
        <f>B2-C2</f>
        <v>0</v>
      </c>
      <c r="E2" s="5">
        <f>ABS(D2)</f>
        <v>0</v>
      </c>
      <c r="F2" s="5"/>
      <c r="G2" s="4"/>
      <c r="H2" s="4"/>
    </row>
    <row r="3" spans="1:10">
      <c r="A3" s="4">
        <v>2</v>
      </c>
      <c r="B3" s="4">
        <v>134</v>
      </c>
      <c r="C3" s="5">
        <f>C2+$J$1*D2</f>
        <v>200</v>
      </c>
      <c r="D3" s="5">
        <f t="shared" ref="D3:D15" si="0">B3-C3</f>
        <v>-66</v>
      </c>
      <c r="E3" s="5">
        <f t="shared" ref="E3:E15" si="1">ABS(D3)</f>
        <v>66</v>
      </c>
      <c r="F3" s="5">
        <v>9</v>
      </c>
      <c r="G3" s="5">
        <f>D3+G2</f>
        <v>-66</v>
      </c>
      <c r="H3" s="4">
        <f>G3/F3</f>
        <v>-7.333333333333333</v>
      </c>
    </row>
    <row r="4" spans="1:10">
      <c r="A4" s="4">
        <v>3</v>
      </c>
      <c r="B4" s="4">
        <v>147</v>
      </c>
      <c r="C4" s="5">
        <f t="shared" ref="C4:C15" si="2">C3+$J$1*D3</f>
        <v>173.6</v>
      </c>
      <c r="D4" s="5">
        <f t="shared" si="0"/>
        <v>-26.599999999999994</v>
      </c>
      <c r="E4" s="5">
        <f t="shared" si="1"/>
        <v>26.599999999999994</v>
      </c>
      <c r="F4" s="5">
        <f>AVERAGE($E$3:E4)</f>
        <v>46.3</v>
      </c>
      <c r="G4" s="5">
        <f t="shared" ref="G4:G15" si="3">D4+G3</f>
        <v>-92.6</v>
      </c>
      <c r="H4" s="4">
        <f t="shared" ref="H4:H15" si="4">G4/F4</f>
        <v>-2</v>
      </c>
    </row>
    <row r="5" spans="1:10">
      <c r="A5" s="4">
        <v>4</v>
      </c>
      <c r="B5" s="4">
        <v>165</v>
      </c>
      <c r="C5" s="5">
        <f t="shared" si="2"/>
        <v>162.96</v>
      </c>
      <c r="D5" s="5">
        <f t="shared" si="0"/>
        <v>2.039999999999992</v>
      </c>
      <c r="E5" s="5">
        <f t="shared" si="1"/>
        <v>2.039999999999992</v>
      </c>
      <c r="F5" s="5">
        <f>AVERAGE($E$3:E5)</f>
        <v>31.546666666666663</v>
      </c>
      <c r="G5" s="5">
        <f t="shared" si="3"/>
        <v>-90.56</v>
      </c>
      <c r="H5" s="9">
        <f t="shared" si="4"/>
        <v>-2.8706677937447171</v>
      </c>
    </row>
    <row r="6" spans="1:10">
      <c r="A6" s="4">
        <v>5</v>
      </c>
      <c r="B6" s="4">
        <v>183</v>
      </c>
      <c r="C6" s="5">
        <f t="shared" si="2"/>
        <v>163.77600000000001</v>
      </c>
      <c r="D6" s="5">
        <f t="shared" si="0"/>
        <v>19.22399999999999</v>
      </c>
      <c r="E6" s="5">
        <f t="shared" si="1"/>
        <v>19.22399999999999</v>
      </c>
      <c r="F6" s="5">
        <f>AVERAGE($E$3:E6)</f>
        <v>28.465999999999994</v>
      </c>
      <c r="G6" s="5">
        <f t="shared" si="3"/>
        <v>-71.336000000000013</v>
      </c>
      <c r="H6" s="9">
        <f t="shared" si="4"/>
        <v>-2.5060071664441801</v>
      </c>
    </row>
    <row r="7" spans="1:10">
      <c r="A7" s="4">
        <v>6</v>
      </c>
      <c r="B7" s="4">
        <v>125</v>
      </c>
      <c r="C7" s="5">
        <f t="shared" si="2"/>
        <v>171.46559999999999</v>
      </c>
      <c r="D7" s="5">
        <f t="shared" si="0"/>
        <v>-46.465599999999995</v>
      </c>
      <c r="E7" s="5">
        <f t="shared" si="1"/>
        <v>46.465599999999995</v>
      </c>
      <c r="F7" s="5">
        <f>AVERAGE($E$3:E7)</f>
        <v>32.065919999999991</v>
      </c>
      <c r="G7" s="5">
        <f t="shared" si="3"/>
        <v>-117.80160000000001</v>
      </c>
      <c r="H7" s="9">
        <f t="shared" si="4"/>
        <v>-3.6737321118495911</v>
      </c>
    </row>
    <row r="8" spans="1:10">
      <c r="A8" s="4">
        <v>7</v>
      </c>
      <c r="B8" s="4">
        <v>146</v>
      </c>
      <c r="C8" s="5">
        <f t="shared" si="2"/>
        <v>152.87935999999999</v>
      </c>
      <c r="D8" s="5">
        <f t="shared" si="0"/>
        <v>-6.8793599999999913</v>
      </c>
      <c r="E8" s="5">
        <f t="shared" si="1"/>
        <v>6.8793599999999913</v>
      </c>
      <c r="F8" s="5">
        <f>AVERAGE($E$3:E8)</f>
        <v>27.868159999999992</v>
      </c>
      <c r="G8" s="5">
        <f t="shared" si="3"/>
        <v>-124.68096</v>
      </c>
      <c r="H8" s="9">
        <f t="shared" si="4"/>
        <v>-4.4739573764468137</v>
      </c>
    </row>
    <row r="9" spans="1:10">
      <c r="A9" s="4">
        <v>8</v>
      </c>
      <c r="B9" s="4">
        <v>154</v>
      </c>
      <c r="C9" s="5">
        <f t="shared" si="2"/>
        <v>150.12761599999999</v>
      </c>
      <c r="D9" s="5">
        <f t="shared" si="0"/>
        <v>3.8723840000000109</v>
      </c>
      <c r="E9" s="5">
        <f t="shared" si="1"/>
        <v>3.8723840000000109</v>
      </c>
      <c r="F9" s="5">
        <f>AVERAGE($E$3:E9)</f>
        <v>24.440191999999996</v>
      </c>
      <c r="G9" s="5">
        <f t="shared" si="3"/>
        <v>-120.80857599999999</v>
      </c>
      <c r="H9" s="9">
        <f t="shared" si="4"/>
        <v>-4.9430289254683437</v>
      </c>
    </row>
    <row r="10" spans="1:10">
      <c r="A10" s="4">
        <v>9</v>
      </c>
      <c r="B10" s="4">
        <v>182</v>
      </c>
      <c r="C10" s="5">
        <f t="shared" si="2"/>
        <v>151.67656959999999</v>
      </c>
      <c r="D10" s="5">
        <f t="shared" si="0"/>
        <v>30.323430400000007</v>
      </c>
      <c r="E10" s="5">
        <f t="shared" si="1"/>
        <v>30.323430400000007</v>
      </c>
      <c r="F10" s="5">
        <f>AVERAGE($E$3:E10)</f>
        <v>25.175596799999997</v>
      </c>
      <c r="G10" s="5">
        <f t="shared" si="3"/>
        <v>-90.485145599999981</v>
      </c>
      <c r="H10" s="9">
        <f t="shared" si="4"/>
        <v>-3.5941608979057049</v>
      </c>
    </row>
    <row r="11" spans="1:10">
      <c r="A11" s="4">
        <v>10</v>
      </c>
      <c r="B11" s="4">
        <v>197</v>
      </c>
      <c r="C11" s="5">
        <f t="shared" si="2"/>
        <v>163.80594176</v>
      </c>
      <c r="D11" s="5">
        <f t="shared" si="0"/>
        <v>33.194058240000004</v>
      </c>
      <c r="E11" s="5">
        <f t="shared" si="1"/>
        <v>33.194058240000004</v>
      </c>
      <c r="F11" s="5">
        <f>AVERAGE($E$3:E11)</f>
        <v>26.066536959999997</v>
      </c>
      <c r="G11" s="5">
        <f t="shared" si="3"/>
        <v>-57.291087359999977</v>
      </c>
      <c r="H11" s="9">
        <f t="shared" si="4"/>
        <v>-2.1978787380891882</v>
      </c>
    </row>
    <row r="12" spans="1:10">
      <c r="A12" s="4">
        <v>11</v>
      </c>
      <c r="B12" s="4">
        <v>132</v>
      </c>
      <c r="C12" s="5">
        <f t="shared" si="2"/>
        <v>177.083565056</v>
      </c>
      <c r="D12" s="5">
        <f t="shared" si="0"/>
        <v>-45.083565055999998</v>
      </c>
      <c r="E12" s="5">
        <f t="shared" si="1"/>
        <v>45.083565055999998</v>
      </c>
      <c r="F12" s="5">
        <f>AVERAGE($E$3:E12)</f>
        <v>27.968239769599997</v>
      </c>
      <c r="G12" s="5">
        <f t="shared" si="3"/>
        <v>-102.37465241599998</v>
      </c>
      <c r="H12" s="9">
        <f t="shared" si="4"/>
        <v>-3.6603895439739409</v>
      </c>
    </row>
    <row r="13" spans="1:10">
      <c r="A13" s="4">
        <v>12</v>
      </c>
      <c r="B13" s="4">
        <v>163</v>
      </c>
      <c r="C13" s="5">
        <f t="shared" si="2"/>
        <v>159.0501390336</v>
      </c>
      <c r="D13" s="5">
        <f t="shared" si="0"/>
        <v>3.9498609663999957</v>
      </c>
      <c r="E13" s="5">
        <f t="shared" si="1"/>
        <v>3.9498609663999957</v>
      </c>
      <c r="F13" s="5">
        <f>AVERAGE($E$3:E13)</f>
        <v>25.784750787490907</v>
      </c>
      <c r="G13" s="5">
        <f t="shared" si="3"/>
        <v>-98.424791449599979</v>
      </c>
      <c r="H13" s="9">
        <f t="shared" si="4"/>
        <v>-3.8171705540527978</v>
      </c>
    </row>
    <row r="14" spans="1:10">
      <c r="A14" s="4">
        <v>13</v>
      </c>
      <c r="B14" s="4">
        <v>157</v>
      </c>
      <c r="C14" s="5">
        <f t="shared" si="2"/>
        <v>160.63008342015999</v>
      </c>
      <c r="D14" s="5">
        <f t="shared" si="0"/>
        <v>-3.6300834201599912</v>
      </c>
      <c r="E14" s="5">
        <f t="shared" si="1"/>
        <v>3.6300834201599912</v>
      </c>
      <c r="F14" s="5">
        <f>AVERAGE($E$3:E14)</f>
        <v>23.938528506879994</v>
      </c>
      <c r="G14" s="5">
        <f t="shared" si="3"/>
        <v>-102.05487486975997</v>
      </c>
      <c r="H14" s="9">
        <f t="shared" si="4"/>
        <v>-4.2632058541288007</v>
      </c>
    </row>
    <row r="15" spans="1:10">
      <c r="A15" s="4">
        <v>14</v>
      </c>
      <c r="B15" s="4">
        <v>169</v>
      </c>
      <c r="C15" s="5">
        <f t="shared" si="2"/>
        <v>159.17805005209598</v>
      </c>
      <c r="D15" s="5">
        <f t="shared" si="0"/>
        <v>9.8219499479040167</v>
      </c>
      <c r="E15" s="5">
        <f t="shared" si="1"/>
        <v>9.8219499479040167</v>
      </c>
      <c r="F15" s="8">
        <f>AVERAGE($E$3:E15)</f>
        <v>22.852637848497231</v>
      </c>
      <c r="G15" s="5">
        <f t="shared" si="3"/>
        <v>-92.232924921855954</v>
      </c>
      <c r="H15" s="8">
        <f t="shared" si="4"/>
        <v>-4.0359859344605642</v>
      </c>
    </row>
    <row r="18" spans="1:8">
      <c r="A18" s="10" t="s">
        <v>8</v>
      </c>
    </row>
    <row r="19" spans="1:8">
      <c r="A19" t="s">
        <v>9</v>
      </c>
      <c r="C19" s="11" t="s">
        <v>10</v>
      </c>
      <c r="D19" s="12"/>
      <c r="E19" s="13">
        <f>B15+B14+B13</f>
        <v>489</v>
      </c>
      <c r="F19" t="s">
        <v>11</v>
      </c>
      <c r="G19" s="14">
        <f>E19/E20</f>
        <v>163</v>
      </c>
    </row>
    <row r="20" spans="1:8">
      <c r="C20" s="5">
        <v>3</v>
      </c>
      <c r="E20" s="4">
        <v>3</v>
      </c>
    </row>
    <row r="22" spans="1:8">
      <c r="A22" t="s">
        <v>12</v>
      </c>
      <c r="C22" s="11" t="s">
        <v>13</v>
      </c>
      <c r="D22" s="12"/>
      <c r="E22" s="12"/>
      <c r="F22" s="13">
        <f>SUM(B11:B15)</f>
        <v>818</v>
      </c>
      <c r="G22" t="s">
        <v>11</v>
      </c>
      <c r="H22" s="15">
        <f>818/5</f>
        <v>163.6</v>
      </c>
    </row>
    <row r="23" spans="1:8">
      <c r="C23" s="3">
        <v>5</v>
      </c>
      <c r="F23" s="4">
        <v>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C3" sqref="C3"/>
    </sheetView>
  </sheetViews>
  <sheetFormatPr defaultRowHeight="15"/>
  <sheetData>
    <row r="1" spans="1:10" ht="30">
      <c r="A1" s="6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1" t="s">
        <v>6</v>
      </c>
      <c r="H1" s="1" t="s">
        <v>7</v>
      </c>
      <c r="J1" s="2">
        <v>0.1</v>
      </c>
    </row>
    <row r="2" spans="1:10">
      <c r="A2" s="4">
        <v>1</v>
      </c>
      <c r="B2" s="4">
        <v>200</v>
      </c>
      <c r="C2" s="5">
        <v>200</v>
      </c>
      <c r="D2" s="5">
        <f>B2-C2</f>
        <v>0</v>
      </c>
      <c r="E2" s="5">
        <f>ABS(D2)</f>
        <v>0</v>
      </c>
      <c r="F2" s="5"/>
      <c r="G2" s="4"/>
      <c r="H2" s="4"/>
    </row>
    <row r="3" spans="1:10">
      <c r="A3" s="4">
        <v>2</v>
      </c>
      <c r="B3" s="4">
        <v>209</v>
      </c>
      <c r="C3" s="5">
        <f>C2+$J$1*D2</f>
        <v>200</v>
      </c>
      <c r="D3" s="5">
        <f t="shared" ref="D3:D15" si="0">B3-C3</f>
        <v>9</v>
      </c>
      <c r="E3" s="5">
        <f t="shared" ref="E3:E15" si="1">ABS(D3)</f>
        <v>9</v>
      </c>
      <c r="F3" s="5">
        <v>9</v>
      </c>
      <c r="G3" s="5">
        <f>D3+G2</f>
        <v>9</v>
      </c>
      <c r="H3" s="4">
        <f>G3/F3</f>
        <v>1</v>
      </c>
    </row>
    <row r="4" spans="1:10">
      <c r="A4" s="4">
        <v>3</v>
      </c>
      <c r="B4" s="4">
        <v>215</v>
      </c>
      <c r="C4" s="5">
        <f t="shared" ref="C4:C15" si="2">C3+$J$1*D3</f>
        <v>200.9</v>
      </c>
      <c r="D4" s="5">
        <f t="shared" si="0"/>
        <v>14.099999999999994</v>
      </c>
      <c r="E4" s="5">
        <f t="shared" si="1"/>
        <v>14.099999999999994</v>
      </c>
      <c r="F4" s="5">
        <f>AVERAGE($E$3:E4)</f>
        <v>11.549999999999997</v>
      </c>
      <c r="G4" s="5">
        <f t="shared" ref="G4:G15" si="3">D4+G3</f>
        <v>23.099999999999994</v>
      </c>
      <c r="H4" s="4">
        <f t="shared" ref="H4:H15" si="4">G4/F4</f>
        <v>2</v>
      </c>
    </row>
    <row r="5" spans="1:10">
      <c r="A5" s="4">
        <v>4</v>
      </c>
      <c r="B5" s="4">
        <v>180</v>
      </c>
      <c r="C5" s="5">
        <f t="shared" si="2"/>
        <v>202.31</v>
      </c>
      <c r="D5" s="5">
        <f t="shared" si="0"/>
        <v>-22.310000000000002</v>
      </c>
      <c r="E5" s="5">
        <f t="shared" si="1"/>
        <v>22.310000000000002</v>
      </c>
      <c r="F5" s="5">
        <f>AVERAGE($E$3:E5)</f>
        <v>15.136666666666665</v>
      </c>
      <c r="G5" s="5">
        <f t="shared" si="3"/>
        <v>0.78999999999999204</v>
      </c>
      <c r="H5" s="9">
        <f t="shared" si="4"/>
        <v>5.2191147324377372E-2</v>
      </c>
    </row>
    <row r="6" spans="1:10">
      <c r="A6" s="4">
        <v>5</v>
      </c>
      <c r="B6" s="4">
        <v>190</v>
      </c>
      <c r="C6" s="5">
        <f t="shared" si="2"/>
        <v>200.07900000000001</v>
      </c>
      <c r="D6" s="5">
        <f t="shared" si="0"/>
        <v>-10.079000000000008</v>
      </c>
      <c r="E6" s="5">
        <f t="shared" si="1"/>
        <v>10.079000000000008</v>
      </c>
      <c r="F6" s="5">
        <f>AVERAGE($E$3:E6)</f>
        <v>13.872250000000001</v>
      </c>
      <c r="G6" s="5">
        <f t="shared" si="3"/>
        <v>-9.2890000000000157</v>
      </c>
      <c r="H6" s="9">
        <f t="shared" si="4"/>
        <v>-0.66961019301122848</v>
      </c>
    </row>
    <row r="7" spans="1:10">
      <c r="A7" s="4">
        <v>6</v>
      </c>
      <c r="B7" s="4">
        <v>195</v>
      </c>
      <c r="C7" s="5">
        <f t="shared" si="2"/>
        <v>199.0711</v>
      </c>
      <c r="D7" s="5">
        <f t="shared" si="0"/>
        <v>-4.0711000000000013</v>
      </c>
      <c r="E7" s="5">
        <f t="shared" si="1"/>
        <v>4.0711000000000013</v>
      </c>
      <c r="F7" s="5">
        <f>AVERAGE($E$3:E7)</f>
        <v>11.912020000000002</v>
      </c>
      <c r="G7" s="5">
        <f t="shared" si="3"/>
        <v>-13.360100000000017</v>
      </c>
      <c r="H7" s="9">
        <f t="shared" si="4"/>
        <v>-1.1215646044919345</v>
      </c>
    </row>
    <row r="8" spans="1:10">
      <c r="A8" s="4">
        <v>7</v>
      </c>
      <c r="B8" s="4">
        <v>200</v>
      </c>
      <c r="C8" s="5">
        <f t="shared" si="2"/>
        <v>198.66399000000001</v>
      </c>
      <c r="D8" s="5">
        <f t="shared" si="0"/>
        <v>1.3360099999999875</v>
      </c>
      <c r="E8" s="5">
        <f t="shared" si="1"/>
        <v>1.3360099999999875</v>
      </c>
      <c r="F8" s="5">
        <f>AVERAGE($E$3:E8)</f>
        <v>10.149351666666666</v>
      </c>
      <c r="G8" s="5">
        <f t="shared" si="3"/>
        <v>-12.024090000000029</v>
      </c>
      <c r="H8" s="9">
        <f t="shared" si="4"/>
        <v>-1.1847150827860791</v>
      </c>
    </row>
    <row r="9" spans="1:10">
      <c r="A9" s="4">
        <v>8</v>
      </c>
      <c r="B9" s="4">
        <v>208</v>
      </c>
      <c r="C9" s="5">
        <f t="shared" si="2"/>
        <v>198.79759100000001</v>
      </c>
      <c r="D9" s="5">
        <f t="shared" si="0"/>
        <v>9.2024089999999887</v>
      </c>
      <c r="E9" s="5">
        <f t="shared" si="1"/>
        <v>9.2024089999999887</v>
      </c>
      <c r="F9" s="5">
        <f>AVERAGE($E$3:E9)</f>
        <v>10.01407414285714</v>
      </c>
      <c r="G9" s="5">
        <f t="shared" si="3"/>
        <v>-2.8216810000000407</v>
      </c>
      <c r="H9" s="9">
        <f t="shared" si="4"/>
        <v>-0.28177153072235794</v>
      </c>
    </row>
    <row r="10" spans="1:10">
      <c r="A10" s="4">
        <v>9</v>
      </c>
      <c r="B10" s="4">
        <v>186</v>
      </c>
      <c r="C10" s="5">
        <f t="shared" si="2"/>
        <v>199.71783190000002</v>
      </c>
      <c r="D10" s="5">
        <f t="shared" si="0"/>
        <v>-13.717831900000022</v>
      </c>
      <c r="E10" s="5">
        <f t="shared" si="1"/>
        <v>13.717831900000022</v>
      </c>
      <c r="F10" s="5">
        <f>AVERAGE($E$3:E10)</f>
        <v>10.4770438625</v>
      </c>
      <c r="G10" s="5">
        <f t="shared" si="3"/>
        <v>-16.539512900000062</v>
      </c>
      <c r="H10" s="9">
        <f t="shared" si="4"/>
        <v>-1.5786430902708328</v>
      </c>
    </row>
    <row r="11" spans="1:10">
      <c r="A11" s="4">
        <v>10</v>
      </c>
      <c r="B11" s="4">
        <v>193</v>
      </c>
      <c r="C11" s="5">
        <f t="shared" si="2"/>
        <v>198.34604871000002</v>
      </c>
      <c r="D11" s="5">
        <f t="shared" si="0"/>
        <v>-5.3460487100000194</v>
      </c>
      <c r="E11" s="5">
        <f t="shared" si="1"/>
        <v>5.3460487100000194</v>
      </c>
      <c r="F11" s="5">
        <f>AVERAGE($E$3:E11)</f>
        <v>9.9069332900000031</v>
      </c>
      <c r="G11" s="5">
        <f t="shared" si="3"/>
        <v>-21.885561610000082</v>
      </c>
      <c r="H11" s="9">
        <f t="shared" si="4"/>
        <v>-2.2091156737767914</v>
      </c>
    </row>
    <row r="12" spans="1:10">
      <c r="A12" s="4">
        <v>11</v>
      </c>
      <c r="B12" s="4">
        <v>197</v>
      </c>
      <c r="C12" s="5">
        <f t="shared" si="2"/>
        <v>197.81144383900002</v>
      </c>
      <c r="D12" s="5">
        <f t="shared" si="0"/>
        <v>-0.81144383900002026</v>
      </c>
      <c r="E12" s="5">
        <f t="shared" si="1"/>
        <v>0.81144383900002026</v>
      </c>
      <c r="F12" s="5">
        <f>AVERAGE($E$3:E12)</f>
        <v>8.9973843449000039</v>
      </c>
      <c r="G12" s="5">
        <f t="shared" si="3"/>
        <v>-22.697005449000102</v>
      </c>
      <c r="H12" s="9">
        <f t="shared" si="4"/>
        <v>-2.5226226399748577</v>
      </c>
    </row>
    <row r="13" spans="1:10">
      <c r="A13" s="4">
        <v>12</v>
      </c>
      <c r="B13" s="4">
        <v>188</v>
      </c>
      <c r="C13" s="5">
        <f t="shared" si="2"/>
        <v>197.73029945510001</v>
      </c>
      <c r="D13" s="5">
        <f t="shared" si="0"/>
        <v>-9.7302994551000097</v>
      </c>
      <c r="E13" s="5">
        <f t="shared" si="1"/>
        <v>9.7302994551000097</v>
      </c>
      <c r="F13" s="5">
        <f>AVERAGE($E$3:E13)</f>
        <v>9.0640129912818228</v>
      </c>
      <c r="G13" s="5">
        <f t="shared" si="3"/>
        <v>-32.427304904100112</v>
      </c>
      <c r="H13" s="9">
        <f t="shared" si="4"/>
        <v>-3.5775880876704567</v>
      </c>
    </row>
    <row r="14" spans="1:10">
      <c r="A14" s="4">
        <v>13</v>
      </c>
      <c r="B14" s="4">
        <v>191</v>
      </c>
      <c r="C14" s="5">
        <f t="shared" si="2"/>
        <v>196.75726950959</v>
      </c>
      <c r="D14" s="5">
        <f t="shared" si="0"/>
        <v>-5.7572695095900031</v>
      </c>
      <c r="E14" s="5">
        <f t="shared" si="1"/>
        <v>5.7572695095900031</v>
      </c>
      <c r="F14" s="5">
        <f>AVERAGE($E$3:E14)</f>
        <v>8.7884510344741713</v>
      </c>
      <c r="G14" s="5">
        <f t="shared" si="3"/>
        <v>-38.184574413690115</v>
      </c>
      <c r="H14" s="9">
        <f t="shared" si="4"/>
        <v>-4.3448582991365283</v>
      </c>
    </row>
    <row r="15" spans="1:10">
      <c r="A15" s="4">
        <v>14</v>
      </c>
      <c r="B15" s="4">
        <v>196</v>
      </c>
      <c r="C15" s="5">
        <f t="shared" si="2"/>
        <v>196.18154255863101</v>
      </c>
      <c r="D15" s="5">
        <f t="shared" si="0"/>
        <v>-0.18154255863100843</v>
      </c>
      <c r="E15" s="5">
        <f t="shared" si="1"/>
        <v>0.18154255863100843</v>
      </c>
      <c r="F15" s="8">
        <f>AVERAGE($E$3:E15)</f>
        <v>8.1263811517170055</v>
      </c>
      <c r="G15" s="5">
        <f t="shared" si="3"/>
        <v>-38.366116972321123</v>
      </c>
      <c r="H15" s="8">
        <f t="shared" si="4"/>
        <v>-4.7211810836875197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 adjusted</vt:lpstr>
      <vt:lpstr>moving average</vt:lpstr>
      <vt:lpstr>Sheet3</vt:lpstr>
    </vt:vector>
  </TitlesOfParts>
  <Company>Youngstown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kwdoneyko</dc:creator>
  <cp:lastModifiedBy>Kyle</cp:lastModifiedBy>
  <dcterms:created xsi:type="dcterms:W3CDTF">2009-02-25T19:05:28Z</dcterms:created>
  <dcterms:modified xsi:type="dcterms:W3CDTF">2009-03-02T01:06:34Z</dcterms:modified>
</cp:coreProperties>
</file>